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Situacion 17-I" sheetId="1" r:id="rId1"/>
    <sheet name="Situacion 17-II" sheetId="2" r:id="rId2"/>
  </sheets>
  <definedNames>
    <definedName name="_xlnm.Print_Area" localSheetId="0">'Situacion 17-I'!$A$1:$M$44</definedName>
    <definedName name="_xlnm.Print_Area" localSheetId="1">'Situacion 17-II'!$A$1:$M$43</definedName>
  </definedNames>
  <calcPr fullCalcOnLoad="1"/>
</workbook>
</file>

<file path=xl/sharedStrings.xml><?xml version="1.0" encoding="utf-8"?>
<sst xmlns="http://schemas.openxmlformats.org/spreadsheetml/2006/main" count="96" uniqueCount="37">
  <si>
    <t>SITUACIONES ACADÉMICAS SEGÚN FACULTAD, ESPECIALIDAD Y GENERO</t>
  </si>
  <si>
    <t>UNALM 2017 - I</t>
  </si>
  <si>
    <t>FACULTAD</t>
  </si>
  <si>
    <t>ESPECIALIDAD</t>
  </si>
  <si>
    <t>NORMAL</t>
  </si>
  <si>
    <t>OBSERVADO</t>
  </si>
  <si>
    <t>SEPARADO</t>
  </si>
  <si>
    <t>SUSPENDIDO</t>
  </si>
  <si>
    <t>TOTALES</t>
  </si>
  <si>
    <t>F</t>
  </si>
  <si>
    <t>M</t>
  </si>
  <si>
    <t>T</t>
  </si>
  <si>
    <t>AGRONOMÍA</t>
  </si>
  <si>
    <t>Femenino</t>
  </si>
  <si>
    <t>Masculino</t>
  </si>
  <si>
    <t>CIENCIAS</t>
  </si>
  <si>
    <t>BIOLOGÍA</t>
  </si>
  <si>
    <t>Normal</t>
  </si>
  <si>
    <t>ING. AMBIENTAL</t>
  </si>
  <si>
    <t>Observado</t>
  </si>
  <si>
    <t>METEOROLOGÍA</t>
  </si>
  <si>
    <t>Separado</t>
  </si>
  <si>
    <t>CIENCIAS FORESTALES</t>
  </si>
  <si>
    <t>ING. FORESTAL</t>
  </si>
  <si>
    <t>Suspendido</t>
  </si>
  <si>
    <t>ECONOMÍA Y PLANIFICACIÓN</t>
  </si>
  <si>
    <t>ECONOMÍA</t>
  </si>
  <si>
    <t>ING. ESTADÍSTICA INFORMÁTICA</t>
  </si>
  <si>
    <t>ING. GESTIÓN EMPRESARIAL</t>
  </si>
  <si>
    <t>INDUSTRIAS ALIMENTARIAS</t>
  </si>
  <si>
    <t>INGENIERÍA AGRÍCOLA</t>
  </si>
  <si>
    <t>PESQUERÍA</t>
  </si>
  <si>
    <t>ZOOTECNIA</t>
  </si>
  <si>
    <t>TOTAL</t>
  </si>
  <si>
    <t>Fuente: Oficina de Estudios y Registros Académicos</t>
  </si>
  <si>
    <t>SITUACIONES ACADÉMICAS SEGÚN FACULTAD, ESPECIALIDAD Y GÉNERO</t>
  </si>
  <si>
    <t>UNALM 2017 - II</t>
  </si>
</sst>
</file>

<file path=xl/styles.xml><?xml version="1.0" encoding="utf-8"?>
<styleSheet xmlns="http://schemas.openxmlformats.org/spreadsheetml/2006/main">
  <numFmts count="8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5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0" tint="-0.3499799966812134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/>
      <top style="thin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/>
      <right/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/>
      <bottom/>
    </border>
    <border>
      <left style="thin">
        <color theme="9" tint="-0.4999699890613556"/>
      </left>
      <right style="medium">
        <color theme="9" tint="-0.4999699890613556"/>
      </right>
      <top/>
      <bottom/>
    </border>
    <border>
      <left style="medium">
        <color theme="9" tint="-0.4999699890613556"/>
      </left>
      <right/>
      <top/>
      <bottom/>
    </border>
    <border>
      <left/>
      <right style="thin">
        <color theme="9" tint="-0.4999699890613556"/>
      </right>
      <top/>
      <bottom/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/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/>
    </border>
    <border>
      <left style="medium">
        <color theme="9" tint="-0.4999699890613556"/>
      </left>
      <right/>
      <top style="dashed">
        <color theme="9" tint="-0.4999699890613556"/>
      </top>
      <bottom/>
    </border>
    <border>
      <left/>
      <right style="thin">
        <color theme="9" tint="-0.4999699890613556"/>
      </right>
      <top style="dashed">
        <color theme="9" tint="-0.4999699890613556"/>
      </top>
      <bottom/>
    </border>
    <border>
      <left/>
      <right/>
      <top style="dashed">
        <color theme="9" tint="-0.4999699890613556"/>
      </top>
      <bottom/>
    </border>
    <border>
      <left style="medium">
        <color theme="9" tint="-0.4999699890613556"/>
      </left>
      <right style="medium">
        <color theme="9" tint="-0.4999699890613556"/>
      </right>
      <top/>
      <bottom/>
    </border>
    <border>
      <left style="medium">
        <color theme="9" tint="-0.4999699890613556"/>
      </left>
      <right style="medium">
        <color theme="9" tint="-0.4999699890613556"/>
      </right>
      <top/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/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/>
      <bottom style="dashed">
        <color theme="9" tint="-0.4999699890613556"/>
      </bottom>
    </border>
    <border>
      <left style="medium">
        <color theme="9" tint="-0.4999699890613556"/>
      </left>
      <right/>
      <top/>
      <bottom style="dashed">
        <color theme="9" tint="-0.4999699890613556"/>
      </bottom>
    </border>
    <border>
      <left/>
      <right style="thin">
        <color theme="9" tint="-0.4999699890613556"/>
      </right>
      <top/>
      <bottom style="dashed">
        <color theme="9" tint="-0.4999699890613556"/>
      </bottom>
    </border>
    <border>
      <left/>
      <right/>
      <top/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 style="medium">
        <color theme="9" tint="-0.4999699890613556"/>
      </left>
      <right/>
      <top style="dashed">
        <color theme="9" tint="-0.4999699890613556"/>
      </top>
      <bottom style="dashed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dashed">
        <color theme="9" tint="-0.4999699890613556"/>
      </bottom>
    </border>
    <border>
      <left/>
      <right/>
      <top style="dashed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/>
      <top style="dashed">
        <color theme="9" tint="-0.4999699890613556"/>
      </top>
      <bottom style="medium">
        <color theme="9" tint="-0.4999699890613556"/>
      </bottom>
    </border>
    <border>
      <left/>
      <right style="thin">
        <color theme="9" tint="-0.4999699890613556"/>
      </right>
      <top style="dashed">
        <color theme="9" tint="-0.4999699890613556"/>
      </top>
      <bottom style="medium">
        <color theme="9" tint="-0.4999699890613556"/>
      </bottom>
    </border>
    <border>
      <left/>
      <right/>
      <top style="dashed">
        <color theme="9" tint="-0.4999699890613556"/>
      </top>
      <bottom style="medium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/>
      <top style="medium">
        <color theme="9" tint="-0.4999699890613556"/>
      </top>
      <bottom style="double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/>
      <top style="medium">
        <color theme="9" tint="-0.4999699890613556"/>
      </top>
      <bottom style="double">
        <color theme="9" tint="-0.4999699890613556"/>
      </bottom>
    </border>
    <border>
      <left/>
      <right/>
      <top/>
      <bottom style="double"/>
    </border>
    <border>
      <left/>
      <right/>
      <top style="double"/>
      <bottom/>
    </border>
    <border>
      <left/>
      <right style="medium">
        <color theme="9" tint="-0.4999699890613556"/>
      </right>
      <top style="double">
        <color theme="9" tint="-0.4999699890613556"/>
      </top>
      <bottom style="dashed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double">
        <color theme="9" tint="-0.4999699890613556"/>
      </bottom>
    </border>
    <border>
      <left/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 style="medium">
        <color theme="9" tint="-0.4999699890613556"/>
      </right>
      <top style="thin">
        <color theme="9" tint="-0.4999699890613556"/>
      </top>
      <bottom style="double">
        <color theme="9" tint="-0.4999699890613556"/>
      </bottom>
    </border>
    <border>
      <left style="medium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medium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/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/>
      <top style="medium">
        <color theme="9" tint="-0.4999699890613556"/>
      </top>
      <bottom style="thin">
        <color theme="9" tint="-0.4999699890613556"/>
      </bottom>
    </border>
    <border>
      <left style="thin">
        <color theme="9" tint="-0.4999699890613556"/>
      </left>
      <right style="thin">
        <color theme="9" tint="-0.4999699890613556"/>
      </right>
      <top style="medium">
        <color theme="9" tint="-0.4999699890613556"/>
      </top>
      <bottom style="thin">
        <color theme="9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1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4" fillId="33" borderId="10" xfId="0" applyFont="1" applyFill="1" applyBorder="1" applyAlignment="1">
      <alignment vertical="center"/>
    </xf>
    <xf numFmtId="0" fontId="44" fillId="33" borderId="11" xfId="0" applyFont="1" applyFill="1" applyBorder="1" applyAlignment="1">
      <alignment vertical="center"/>
    </xf>
    <xf numFmtId="0" fontId="44" fillId="33" borderId="12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5" xfId="0" applyFont="1" applyFill="1" applyBorder="1" applyAlignment="1">
      <alignment horizontal="center"/>
    </xf>
    <xf numFmtId="0" fontId="44" fillId="33" borderId="16" xfId="0" applyFont="1" applyFill="1" applyBorder="1" applyAlignment="1">
      <alignment horizontal="center"/>
    </xf>
    <xf numFmtId="0" fontId="44" fillId="33" borderId="13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44" fillId="0" borderId="23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28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44" fillId="0" borderId="30" xfId="0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vertical="center"/>
    </xf>
    <xf numFmtId="0" fontId="44" fillId="0" borderId="36" xfId="0" applyFont="1" applyBorder="1" applyAlignment="1">
      <alignment vertic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44" fillId="0" borderId="37" xfId="0" applyFont="1" applyBorder="1" applyAlignment="1">
      <alignment horizontal="center" vertical="center"/>
    </xf>
    <xf numFmtId="0" fontId="44" fillId="0" borderId="38" xfId="0" applyFont="1" applyBorder="1" applyAlignment="1">
      <alignment horizontal="center" vertical="center"/>
    </xf>
    <xf numFmtId="0" fontId="44" fillId="0" borderId="41" xfId="0" applyFont="1" applyBorder="1" applyAlignment="1">
      <alignment horizontal="center" vertical="center"/>
    </xf>
    <xf numFmtId="0" fontId="44" fillId="0" borderId="42" xfId="0" applyFont="1" applyBorder="1" applyAlignment="1">
      <alignment vertical="center"/>
    </xf>
    <xf numFmtId="0" fontId="44" fillId="0" borderId="43" xfId="0" applyFont="1" applyBorder="1" applyAlignment="1">
      <alignment vertic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44" fillId="0" borderId="44" xfId="0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0" borderId="48" xfId="0" applyFont="1" applyBorder="1" applyAlignment="1">
      <alignment horizontal="center" vertical="center"/>
    </xf>
    <xf numFmtId="0" fontId="44" fillId="0" borderId="49" xfId="0" applyFont="1" applyBorder="1" applyAlignment="1">
      <alignment horizontal="center" vertical="center"/>
    </xf>
    <xf numFmtId="0" fontId="44" fillId="0" borderId="50" xfId="0" applyFont="1" applyBorder="1" applyAlignment="1">
      <alignment horizontal="center" vertical="center"/>
    </xf>
    <xf numFmtId="0" fontId="44" fillId="0" borderId="51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44" fillId="0" borderId="53" xfId="0" applyFont="1" applyBorder="1" applyAlignment="1">
      <alignment horizontal="center" vertical="center"/>
    </xf>
    <xf numFmtId="0" fontId="0" fillId="0" borderId="54" xfId="0" applyBorder="1" applyAlignment="1">
      <alignment/>
    </xf>
    <xf numFmtId="0" fontId="43" fillId="0" borderId="54" xfId="0" applyFont="1" applyBorder="1" applyAlignment="1">
      <alignment/>
    </xf>
    <xf numFmtId="0" fontId="0" fillId="0" borderId="55" xfId="0" applyBorder="1" applyAlignment="1">
      <alignment/>
    </xf>
    <xf numFmtId="0" fontId="43" fillId="0" borderId="55" xfId="0" applyFont="1" applyBorder="1" applyAlignment="1">
      <alignment/>
    </xf>
    <xf numFmtId="0" fontId="44" fillId="0" borderId="56" xfId="0" applyFont="1" applyFill="1" applyBorder="1" applyAlignment="1">
      <alignment vertical="center"/>
    </xf>
    <xf numFmtId="0" fontId="43" fillId="0" borderId="18" xfId="0" applyFont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3" fillId="0" borderId="21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25" xfId="0" applyFont="1" applyBorder="1" applyAlignment="1">
      <alignment horizontal="center" vertical="center"/>
    </xf>
    <xf numFmtId="0" fontId="43" fillId="0" borderId="26" xfId="0" applyFont="1" applyBorder="1" applyAlignment="1">
      <alignment horizontal="center" vertical="center"/>
    </xf>
    <xf numFmtId="0" fontId="43" fillId="0" borderId="27" xfId="0" applyFont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32" xfId="0" applyFont="1" applyBorder="1" applyAlignment="1">
      <alignment horizontal="center" vertical="center"/>
    </xf>
    <xf numFmtId="0" fontId="43" fillId="0" borderId="33" xfId="0" applyFont="1" applyBorder="1" applyAlignment="1">
      <alignment horizontal="center" vertical="center"/>
    </xf>
    <xf numFmtId="0" fontId="43" fillId="0" borderId="34" xfId="0" applyFont="1" applyBorder="1" applyAlignment="1">
      <alignment horizontal="center" vertical="center"/>
    </xf>
    <xf numFmtId="0" fontId="43" fillId="0" borderId="37" xfId="0" applyFont="1" applyBorder="1" applyAlignment="1">
      <alignment horizontal="center" vertical="center"/>
    </xf>
    <xf numFmtId="0" fontId="43" fillId="0" borderId="38" xfId="0" applyFont="1" applyBorder="1" applyAlignment="1">
      <alignment horizontal="center" vertical="center"/>
    </xf>
    <xf numFmtId="0" fontId="43" fillId="0" borderId="39" xfId="0" applyFont="1" applyBorder="1" applyAlignment="1">
      <alignment horizontal="center" vertical="center"/>
    </xf>
    <xf numFmtId="0" fontId="43" fillId="0" borderId="40" xfId="0" applyFont="1" applyBorder="1" applyAlignment="1">
      <alignment horizontal="center" vertical="center"/>
    </xf>
    <xf numFmtId="0" fontId="43" fillId="0" borderId="41" xfId="0" applyFont="1" applyBorder="1" applyAlignment="1">
      <alignment horizontal="center" vertical="center"/>
    </xf>
    <xf numFmtId="0" fontId="43" fillId="0" borderId="44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46" xfId="0" applyFont="1" applyBorder="1" applyAlignment="1">
      <alignment horizontal="center" vertical="center"/>
    </xf>
    <xf numFmtId="0" fontId="43" fillId="0" borderId="47" xfId="0" applyFont="1" applyBorder="1" applyAlignment="1">
      <alignment horizontal="center" vertical="center"/>
    </xf>
    <xf numFmtId="0" fontId="43" fillId="0" borderId="48" xfId="0" applyFont="1" applyBorder="1" applyAlignment="1">
      <alignment horizontal="center" vertical="center"/>
    </xf>
    <xf numFmtId="0" fontId="44" fillId="0" borderId="35" xfId="0" applyFont="1" applyBorder="1" applyAlignment="1">
      <alignment horizontal="left" vertical="center"/>
    </xf>
    <xf numFmtId="0" fontId="44" fillId="0" borderId="57" xfId="0" applyFont="1" applyBorder="1" applyAlignment="1">
      <alignment horizontal="center" vertical="center"/>
    </xf>
    <xf numFmtId="0" fontId="44" fillId="0" borderId="58" xfId="0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4" fillId="33" borderId="59" xfId="0" applyFont="1" applyFill="1" applyBorder="1" applyAlignment="1">
      <alignment horizontal="center" vertical="center"/>
    </xf>
    <xf numFmtId="0" fontId="44" fillId="33" borderId="60" xfId="0" applyFont="1" applyFill="1" applyBorder="1" applyAlignment="1">
      <alignment horizontal="center" vertical="center"/>
    </xf>
    <xf numFmtId="0" fontId="44" fillId="33" borderId="61" xfId="0" applyFont="1" applyFill="1" applyBorder="1" applyAlignment="1">
      <alignment horizontal="center"/>
    </xf>
    <xf numFmtId="0" fontId="44" fillId="33" borderId="62" xfId="0" applyFont="1" applyFill="1" applyBorder="1" applyAlignment="1">
      <alignment horizontal="center"/>
    </xf>
    <xf numFmtId="0" fontId="44" fillId="33" borderId="63" xfId="0" applyFont="1" applyFill="1" applyBorder="1" applyAlignment="1">
      <alignment horizontal="center"/>
    </xf>
    <xf numFmtId="0" fontId="44" fillId="33" borderId="64" xfId="0" applyFont="1" applyFill="1" applyBorder="1" applyAlignment="1">
      <alignment horizontal="center"/>
    </xf>
    <xf numFmtId="0" fontId="44" fillId="33" borderId="63" xfId="0" applyFont="1" applyFill="1" applyBorder="1" applyAlignment="1">
      <alignment horizontal="center" vertical="center"/>
    </xf>
    <xf numFmtId="0" fontId="44" fillId="33" borderId="65" xfId="0" applyFont="1" applyFill="1" applyBorder="1" applyAlignment="1">
      <alignment horizontal="center" vertical="center"/>
    </xf>
    <xf numFmtId="0" fontId="44" fillId="33" borderId="64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46" fillId="0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5"/>
          <c:y val="0.24575"/>
          <c:w val="0.81975"/>
          <c:h val="0.49125"/>
        </c:manualLayout>
      </c:layout>
      <c:pie3DChart>
        <c:varyColors val="1"/>
        <c:ser>
          <c:idx val="0"/>
          <c:order val="0"/>
          <c:tx>
            <c:strRef>
              <c:f>'Situacion 17-I'!$P$8</c:f>
              <c:strCache>
                <c:ptCount val="1"/>
                <c:pt idx="0">
                  <c:v>Normal</c:v>
                </c:pt>
              </c:strCache>
            </c:strRef>
          </c:tx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'Situacion 17-I'!$Q$7:$R$7</c:f>
              <c:strCache/>
            </c:strRef>
          </c:cat>
          <c:val>
            <c:numRef>
              <c:f>'Situacion 17-I'!$Q$8:$R$8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225"/>
          <c:y val="0.858"/>
          <c:w val="0.39025"/>
          <c:h val="0.11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75"/>
          <c:y val="0.24475"/>
          <c:w val="0.81925"/>
          <c:h val="0.4935"/>
        </c:manualLayout>
      </c:layout>
      <c:pie3DChart>
        <c:varyColors val="1"/>
        <c:ser>
          <c:idx val="0"/>
          <c:order val="0"/>
          <c:tx>
            <c:strRef>
              <c:f>'Situacion 17-I'!$P$9</c:f>
              <c:strCache>
                <c:ptCount val="1"/>
                <c:pt idx="0">
                  <c:v>Observado</c:v>
                </c:pt>
              </c:strCache>
            </c:strRef>
          </c:tx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'Situacion 17-I'!$Q$7:$R$7</c:f>
              <c:strCache/>
            </c:strRef>
          </c:cat>
          <c:val>
            <c:numRef>
              <c:f>'Situacion 17-I'!$Q$9:$R$9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"/>
          <c:y val="0.85875"/>
          <c:w val="0.39125"/>
          <c:h val="0.11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925"/>
          <c:y val="0.24475"/>
          <c:w val="0.819"/>
          <c:h val="0.4935"/>
        </c:manualLayout>
      </c:layout>
      <c:pie3DChart>
        <c:varyColors val="1"/>
        <c:ser>
          <c:idx val="0"/>
          <c:order val="0"/>
          <c:tx>
            <c:strRef>
              <c:f>'Situacion 17-I'!$P$10</c:f>
              <c:strCache>
                <c:ptCount val="1"/>
                <c:pt idx="0">
                  <c:v>Separado</c:v>
                </c:pt>
              </c:strCache>
            </c:strRef>
          </c:tx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'Situacion 17-I'!$Q$7:$R$7</c:f>
              <c:strCache/>
            </c:strRef>
          </c:cat>
          <c:val>
            <c:numRef>
              <c:f>'Situacion 17-I'!$Q$10:$R$10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4"/>
          <c:y val="0.85875"/>
          <c:w val="0.38925"/>
          <c:h val="0.11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75"/>
          <c:y val="0.24375"/>
          <c:w val="0.81925"/>
          <c:h val="0.49525"/>
        </c:manualLayout>
      </c:layout>
      <c:pie3DChart>
        <c:varyColors val="1"/>
        <c:ser>
          <c:idx val="0"/>
          <c:order val="0"/>
          <c:tx>
            <c:strRef>
              <c:f>'Situacion 17-I'!$P$11</c:f>
              <c:strCache>
                <c:ptCount val="1"/>
                <c:pt idx="0">
                  <c:v>Suspendido</c:v>
                </c:pt>
              </c:strCache>
            </c:strRef>
          </c:tx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'Situacion 17-I'!$Q$7:$R$7</c:f>
              <c:strCache/>
            </c:strRef>
          </c:cat>
          <c:val>
            <c:numRef>
              <c:f>'Situacion 17-I'!$Q$11:$R$11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03"/>
          <c:y val="0.8595"/>
          <c:w val="0.39125"/>
          <c:h val="0.109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75"/>
          <c:y val="0.24625"/>
          <c:w val="0.81975"/>
          <c:h val="0.4985"/>
        </c:manualLayout>
      </c:layout>
      <c:pie3DChart>
        <c:varyColors val="1"/>
        <c:ser>
          <c:idx val="0"/>
          <c:order val="0"/>
          <c:tx>
            <c:strRef>
              <c:f>'Situacion 17-II'!$P$8</c:f>
              <c:strCache>
                <c:ptCount val="1"/>
                <c:pt idx="0">
                  <c:v>Normal</c:v>
                </c:pt>
              </c:strCache>
            </c:strRef>
          </c:tx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'Situacion 17-II'!$Q$7:$R$7</c:f>
              <c:strCache/>
            </c:strRef>
          </c:cat>
          <c:val>
            <c:numRef>
              <c:f>'Situacion 17-II'!$Q$8:$R$8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2"/>
          <c:y val="0.8685"/>
          <c:w val="0.35075"/>
          <c:h val="0.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75"/>
          <c:y val="0.24525"/>
          <c:w val="0.81975"/>
          <c:h val="0.50075"/>
        </c:manualLayout>
      </c:layout>
      <c:pie3DChart>
        <c:varyColors val="1"/>
        <c:ser>
          <c:idx val="0"/>
          <c:order val="0"/>
          <c:tx>
            <c:strRef>
              <c:f>'Situacion 17-II'!$P$9</c:f>
              <c:strCache>
                <c:ptCount val="1"/>
                <c:pt idx="0">
                  <c:v>Observado</c:v>
                </c:pt>
              </c:strCache>
            </c:strRef>
          </c:tx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'Situacion 17-II'!$Q$7:$R$7</c:f>
              <c:strCache/>
            </c:strRef>
          </c:cat>
          <c:val>
            <c:numRef>
              <c:f>'Situacion 17-II'!$Q$9:$R$9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2"/>
          <c:y val="0.869"/>
          <c:w val="0.3507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75"/>
          <c:y val="0.24525"/>
          <c:w val="0.81975"/>
          <c:h val="0.50075"/>
        </c:manualLayout>
      </c:layout>
      <c:pie3DChart>
        <c:varyColors val="1"/>
        <c:ser>
          <c:idx val="0"/>
          <c:order val="0"/>
          <c:tx>
            <c:strRef>
              <c:f>'Situacion 17-II'!$P$10</c:f>
              <c:strCache>
                <c:ptCount val="1"/>
                <c:pt idx="0">
                  <c:v>Separado</c:v>
                </c:pt>
              </c:strCache>
            </c:strRef>
          </c:tx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'Situacion 17-II'!$Q$7:$R$7</c:f>
              <c:strCache/>
            </c:strRef>
          </c:cat>
          <c:val>
            <c:numRef>
              <c:f>'Situacion 17-II'!$Q$10:$R$10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2"/>
          <c:y val="0.869"/>
          <c:w val="0.3507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layout>
        <c:manualLayout>
          <c:xMode val="factor"/>
          <c:yMode val="factor"/>
          <c:x val="-0.0025"/>
          <c:y val="-0.005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75"/>
          <c:y val="0.24525"/>
          <c:w val="0.81975"/>
          <c:h val="0.50075"/>
        </c:manualLayout>
      </c:layout>
      <c:pie3DChart>
        <c:varyColors val="1"/>
        <c:ser>
          <c:idx val="0"/>
          <c:order val="0"/>
          <c:tx>
            <c:strRef>
              <c:f>'Situacion 17-II'!$P$11</c:f>
              <c:strCache>
                <c:ptCount val="1"/>
                <c:pt idx="0">
                  <c:v>Suspendido</c:v>
                </c:pt>
              </c:strCache>
            </c:strRef>
          </c:tx>
          <c:spPr>
            <a:solidFill>
              <a:srgbClr val="5B9BD5"/>
            </a:solidFill>
            <a:ln w="25400">
              <a:solidFill>
                <a:srgbClr val="FFFFFF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'Situacion 17-II'!$Q$7:$R$7</c:f>
              <c:strCache/>
            </c:strRef>
          </c:cat>
          <c:val>
            <c:numRef>
              <c:f>'Situacion 17-II'!$Q$11:$R$11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2"/>
          <c:y val="0.869"/>
          <c:w val="0.35075"/>
          <c:h val="0.09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1590675</xdr:colOff>
      <xdr:row>21</xdr:row>
      <xdr:rowOff>0</xdr:rowOff>
    </xdr:from>
    <xdr:to>
      <xdr:col>4</xdr:col>
      <xdr:colOff>276225</xdr:colOff>
      <xdr:row>30</xdr:row>
      <xdr:rowOff>180975</xdr:rowOff>
    </xdr:to>
    <xdr:graphicFrame>
      <xdr:nvGraphicFramePr>
        <xdr:cNvPr id="1" name="Gráfico 1"/>
        <xdr:cNvGraphicFramePr/>
      </xdr:nvGraphicFramePr>
      <xdr:xfrm>
        <a:off x="1590675" y="4343400"/>
        <a:ext cx="3771900" cy="189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504825</xdr:colOff>
      <xdr:row>20</xdr:row>
      <xdr:rowOff>180975</xdr:rowOff>
    </xdr:from>
    <xdr:to>
      <xdr:col>11</xdr:col>
      <xdr:colOff>457200</xdr:colOff>
      <xdr:row>30</xdr:row>
      <xdr:rowOff>180975</xdr:rowOff>
    </xdr:to>
    <xdr:graphicFrame>
      <xdr:nvGraphicFramePr>
        <xdr:cNvPr id="2" name="Gráfico 2"/>
        <xdr:cNvGraphicFramePr/>
      </xdr:nvGraphicFramePr>
      <xdr:xfrm>
        <a:off x="7115175" y="4333875"/>
        <a:ext cx="3762375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1571625</xdr:colOff>
      <xdr:row>33</xdr:row>
      <xdr:rowOff>0</xdr:rowOff>
    </xdr:from>
    <xdr:to>
      <xdr:col>4</xdr:col>
      <xdr:colOff>266700</xdr:colOff>
      <xdr:row>43</xdr:row>
      <xdr:rowOff>0</xdr:rowOff>
    </xdr:to>
    <xdr:graphicFrame>
      <xdr:nvGraphicFramePr>
        <xdr:cNvPr id="3" name="Gráfico 3"/>
        <xdr:cNvGraphicFramePr/>
      </xdr:nvGraphicFramePr>
      <xdr:xfrm>
        <a:off x="1571625" y="6629400"/>
        <a:ext cx="3781425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514350</xdr:colOff>
      <xdr:row>32</xdr:row>
      <xdr:rowOff>190500</xdr:rowOff>
    </xdr:from>
    <xdr:to>
      <xdr:col>11</xdr:col>
      <xdr:colOff>466725</xdr:colOff>
      <xdr:row>43</xdr:row>
      <xdr:rowOff>0</xdr:rowOff>
    </xdr:to>
    <xdr:graphicFrame>
      <xdr:nvGraphicFramePr>
        <xdr:cNvPr id="4" name="Gráfico 4"/>
        <xdr:cNvGraphicFramePr/>
      </xdr:nvGraphicFramePr>
      <xdr:xfrm>
        <a:off x="7124700" y="6629400"/>
        <a:ext cx="3762375" cy="1905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1514475</xdr:colOff>
      <xdr:row>20</xdr:row>
      <xdr:rowOff>180975</xdr:rowOff>
    </xdr:from>
    <xdr:to>
      <xdr:col>4</xdr:col>
      <xdr:colOff>171450</xdr:colOff>
      <xdr:row>30</xdr:row>
      <xdr:rowOff>180975</xdr:rowOff>
    </xdr:to>
    <xdr:graphicFrame>
      <xdr:nvGraphicFramePr>
        <xdr:cNvPr id="1" name="Gráfico 1"/>
        <xdr:cNvGraphicFramePr/>
      </xdr:nvGraphicFramePr>
      <xdr:xfrm>
        <a:off x="1514475" y="4438650"/>
        <a:ext cx="3743325" cy="190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323850</xdr:colOff>
      <xdr:row>21</xdr:row>
      <xdr:rowOff>0</xdr:rowOff>
    </xdr:from>
    <xdr:to>
      <xdr:col>11</xdr:col>
      <xdr:colOff>266700</xdr:colOff>
      <xdr:row>31</xdr:row>
      <xdr:rowOff>0</xdr:rowOff>
    </xdr:to>
    <xdr:graphicFrame>
      <xdr:nvGraphicFramePr>
        <xdr:cNvPr id="2" name="Gráfico 2"/>
        <xdr:cNvGraphicFramePr/>
      </xdr:nvGraphicFramePr>
      <xdr:xfrm>
        <a:off x="6934200" y="4448175"/>
        <a:ext cx="3752850" cy="1905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1495425</xdr:colOff>
      <xdr:row>31</xdr:row>
      <xdr:rowOff>180975</xdr:rowOff>
    </xdr:from>
    <xdr:to>
      <xdr:col>4</xdr:col>
      <xdr:colOff>161925</xdr:colOff>
      <xdr:row>41</xdr:row>
      <xdr:rowOff>180975</xdr:rowOff>
    </xdr:to>
    <xdr:graphicFrame>
      <xdr:nvGraphicFramePr>
        <xdr:cNvPr id="3" name="Gráfico 3"/>
        <xdr:cNvGraphicFramePr/>
      </xdr:nvGraphicFramePr>
      <xdr:xfrm>
        <a:off x="1495425" y="6534150"/>
        <a:ext cx="3752850" cy="1905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323850</xdr:colOff>
      <xdr:row>32</xdr:row>
      <xdr:rowOff>0</xdr:rowOff>
    </xdr:from>
    <xdr:to>
      <xdr:col>11</xdr:col>
      <xdr:colOff>266700</xdr:colOff>
      <xdr:row>42</xdr:row>
      <xdr:rowOff>0</xdr:rowOff>
    </xdr:to>
    <xdr:graphicFrame>
      <xdr:nvGraphicFramePr>
        <xdr:cNvPr id="4" name="Gráfico 4"/>
        <xdr:cNvGraphicFramePr/>
      </xdr:nvGraphicFramePr>
      <xdr:xfrm>
        <a:off x="6934200" y="6543675"/>
        <a:ext cx="3752850" cy="1905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4"/>
  <sheetViews>
    <sheetView tabSelected="1" view="pageBreakPreview" zoomScaleSheetLayoutView="100" zoomScalePageLayoutView="0" workbookViewId="0" topLeftCell="A3">
      <selection activeCell="B50" sqref="B50"/>
    </sheetView>
  </sheetViews>
  <sheetFormatPr defaultColWidth="11.421875" defaultRowHeight="15"/>
  <cols>
    <col min="1" max="1" width="25.7109375" style="0" bestFit="1" customWidth="1"/>
    <col min="2" max="2" width="27.7109375" style="0" bestFit="1" customWidth="1"/>
    <col min="3" max="14" width="11.421875" style="1" customWidth="1"/>
  </cols>
  <sheetData>
    <row r="1" ht="5.25" customHeight="1" thickBot="1"/>
    <row r="2" spans="1:13" ht="18" customHeight="1" thickTop="1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</row>
    <row r="3" spans="1:13" ht="18" customHeight="1">
      <c r="A3" s="100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7.5" customHeight="1" thickBot="1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5">
      <c r="A5" s="101" t="s">
        <v>2</v>
      </c>
      <c r="B5" s="4" t="s">
        <v>3</v>
      </c>
      <c r="C5" s="103" t="s">
        <v>4</v>
      </c>
      <c r="D5" s="104"/>
      <c r="E5" s="103" t="s">
        <v>5</v>
      </c>
      <c r="F5" s="104"/>
      <c r="G5" s="105" t="s">
        <v>6</v>
      </c>
      <c r="H5" s="106"/>
      <c r="I5" s="103" t="s">
        <v>7</v>
      </c>
      <c r="J5" s="104"/>
      <c r="K5" s="107" t="s">
        <v>8</v>
      </c>
      <c r="L5" s="108"/>
      <c r="M5" s="109"/>
    </row>
    <row r="6" spans="1:20" ht="15.75" thickBot="1">
      <c r="A6" s="102"/>
      <c r="B6" s="5"/>
      <c r="C6" s="6" t="s">
        <v>9</v>
      </c>
      <c r="D6" s="7" t="s">
        <v>10</v>
      </c>
      <c r="E6" s="8" t="s">
        <v>9</v>
      </c>
      <c r="F6" s="7" t="s">
        <v>10</v>
      </c>
      <c r="G6" s="9" t="s">
        <v>9</v>
      </c>
      <c r="H6" s="10" t="s">
        <v>10</v>
      </c>
      <c r="I6" s="6" t="s">
        <v>9</v>
      </c>
      <c r="J6" s="7" t="s">
        <v>10</v>
      </c>
      <c r="K6" s="6" t="s">
        <v>9</v>
      </c>
      <c r="L6" s="11" t="s">
        <v>10</v>
      </c>
      <c r="M6" s="12" t="s">
        <v>11</v>
      </c>
      <c r="P6" s="112"/>
      <c r="Q6" s="112"/>
      <c r="R6" s="112"/>
      <c r="S6" s="112"/>
      <c r="T6" s="112"/>
    </row>
    <row r="7" spans="1:20" ht="18" customHeight="1" thickTop="1">
      <c r="A7" s="13" t="s">
        <v>12</v>
      </c>
      <c r="B7" s="13" t="s">
        <v>12</v>
      </c>
      <c r="C7" s="14">
        <v>464</v>
      </c>
      <c r="D7" s="15">
        <v>393</v>
      </c>
      <c r="E7" s="16">
        <v>72</v>
      </c>
      <c r="F7" s="15">
        <v>76</v>
      </c>
      <c r="G7" s="17">
        <v>6</v>
      </c>
      <c r="H7" s="18">
        <v>7</v>
      </c>
      <c r="I7" s="14">
        <v>5</v>
      </c>
      <c r="J7" s="15">
        <v>13</v>
      </c>
      <c r="K7" s="19">
        <f>I7+G7+E7+C7</f>
        <v>547</v>
      </c>
      <c r="L7" s="20">
        <f>J7+H7+F7+D7</f>
        <v>489</v>
      </c>
      <c r="M7" s="21">
        <f>K7+L7</f>
        <v>1036</v>
      </c>
      <c r="P7" s="112"/>
      <c r="Q7" s="112" t="s">
        <v>13</v>
      </c>
      <c r="R7" s="112" t="s">
        <v>14</v>
      </c>
      <c r="S7" s="112"/>
      <c r="T7" s="112"/>
    </row>
    <row r="8" spans="1:20" ht="18" customHeight="1">
      <c r="A8" s="96" t="s">
        <v>15</v>
      </c>
      <c r="B8" s="22" t="s">
        <v>16</v>
      </c>
      <c r="C8" s="23">
        <v>147</v>
      </c>
      <c r="D8" s="24">
        <v>134</v>
      </c>
      <c r="E8" s="25">
        <v>15</v>
      </c>
      <c r="F8" s="24">
        <v>9</v>
      </c>
      <c r="G8" s="26">
        <v>1</v>
      </c>
      <c r="H8" s="27">
        <v>1</v>
      </c>
      <c r="I8" s="23">
        <v>4</v>
      </c>
      <c r="J8" s="24">
        <v>4</v>
      </c>
      <c r="K8" s="28">
        <f aca="true" t="shared" si="0" ref="K8:L18">I8+G8+E8+C8</f>
        <v>167</v>
      </c>
      <c r="L8" s="29">
        <f t="shared" si="0"/>
        <v>148</v>
      </c>
      <c r="M8" s="30">
        <f aca="true" t="shared" si="1" ref="M8:M18">K8+L8</f>
        <v>315</v>
      </c>
      <c r="P8" s="112" t="s">
        <v>17</v>
      </c>
      <c r="Q8" s="113">
        <f>C19</f>
        <v>2133</v>
      </c>
      <c r="R8" s="113">
        <f>D19</f>
        <v>1989</v>
      </c>
      <c r="S8" s="112"/>
      <c r="T8" s="112"/>
    </row>
    <row r="9" spans="1:20" ht="18" customHeight="1">
      <c r="A9" s="96"/>
      <c r="B9" s="31" t="s">
        <v>18</v>
      </c>
      <c r="C9" s="14">
        <v>153</v>
      </c>
      <c r="D9" s="15">
        <v>143</v>
      </c>
      <c r="E9" s="16">
        <v>10</v>
      </c>
      <c r="F9" s="15">
        <v>11</v>
      </c>
      <c r="G9" s="17">
        <v>2</v>
      </c>
      <c r="H9" s="18">
        <v>2</v>
      </c>
      <c r="I9" s="14">
        <v>3</v>
      </c>
      <c r="J9" s="15">
        <v>1</v>
      </c>
      <c r="K9" s="19">
        <f t="shared" si="0"/>
        <v>168</v>
      </c>
      <c r="L9" s="20">
        <f t="shared" si="0"/>
        <v>157</v>
      </c>
      <c r="M9" s="21">
        <f t="shared" si="1"/>
        <v>325</v>
      </c>
      <c r="P9" s="112" t="s">
        <v>19</v>
      </c>
      <c r="Q9" s="113">
        <f>E19</f>
        <v>263</v>
      </c>
      <c r="R9" s="113">
        <f>F19</f>
        <v>317</v>
      </c>
      <c r="S9" s="112"/>
      <c r="T9" s="112"/>
    </row>
    <row r="10" spans="1:20" ht="18" customHeight="1">
      <c r="A10" s="96"/>
      <c r="B10" s="32" t="s">
        <v>20</v>
      </c>
      <c r="C10" s="33">
        <v>53</v>
      </c>
      <c r="D10" s="34">
        <v>87</v>
      </c>
      <c r="E10" s="35">
        <v>7</v>
      </c>
      <c r="F10" s="34">
        <v>16</v>
      </c>
      <c r="G10" s="36">
        <v>1</v>
      </c>
      <c r="H10" s="37">
        <v>1</v>
      </c>
      <c r="I10" s="33">
        <v>0</v>
      </c>
      <c r="J10" s="34">
        <v>7</v>
      </c>
      <c r="K10" s="38">
        <f t="shared" si="0"/>
        <v>61</v>
      </c>
      <c r="L10" s="39">
        <f t="shared" si="0"/>
        <v>111</v>
      </c>
      <c r="M10" s="40">
        <f t="shared" si="1"/>
        <v>172</v>
      </c>
      <c r="P10" s="112" t="s">
        <v>21</v>
      </c>
      <c r="Q10" s="113">
        <f>G19</f>
        <v>28</v>
      </c>
      <c r="R10" s="113">
        <f>H19</f>
        <v>48</v>
      </c>
      <c r="S10" s="112"/>
      <c r="T10" s="112"/>
    </row>
    <row r="11" spans="1:20" ht="18" customHeight="1">
      <c r="A11" s="41" t="s">
        <v>22</v>
      </c>
      <c r="B11" s="42" t="s">
        <v>23</v>
      </c>
      <c r="C11" s="14">
        <v>184</v>
      </c>
      <c r="D11" s="15">
        <v>167</v>
      </c>
      <c r="E11" s="16">
        <v>21</v>
      </c>
      <c r="F11" s="15">
        <v>23</v>
      </c>
      <c r="G11" s="17">
        <v>1</v>
      </c>
      <c r="H11" s="18">
        <v>0</v>
      </c>
      <c r="I11" s="14">
        <v>3</v>
      </c>
      <c r="J11" s="15">
        <v>7</v>
      </c>
      <c r="K11" s="19">
        <f t="shared" si="0"/>
        <v>209</v>
      </c>
      <c r="L11" s="20">
        <f t="shared" si="0"/>
        <v>197</v>
      </c>
      <c r="M11" s="21">
        <f t="shared" si="1"/>
        <v>406</v>
      </c>
      <c r="P11" s="112" t="s">
        <v>24</v>
      </c>
      <c r="Q11" s="113">
        <f>I19</f>
        <v>48</v>
      </c>
      <c r="R11" s="113">
        <f>J19</f>
        <v>76</v>
      </c>
      <c r="S11" s="112"/>
      <c r="T11" s="112"/>
    </row>
    <row r="12" spans="1:20" ht="18" customHeight="1">
      <c r="A12" s="96" t="s">
        <v>25</v>
      </c>
      <c r="B12" s="22" t="s">
        <v>26</v>
      </c>
      <c r="C12" s="23">
        <v>128</v>
      </c>
      <c r="D12" s="24">
        <v>101</v>
      </c>
      <c r="E12" s="25">
        <v>13</v>
      </c>
      <c r="F12" s="24">
        <v>27</v>
      </c>
      <c r="G12" s="26">
        <v>2</v>
      </c>
      <c r="H12" s="27">
        <v>4</v>
      </c>
      <c r="I12" s="23">
        <v>5</v>
      </c>
      <c r="J12" s="24">
        <v>6</v>
      </c>
      <c r="K12" s="28">
        <f t="shared" si="0"/>
        <v>148</v>
      </c>
      <c r="L12" s="29">
        <f t="shared" si="0"/>
        <v>138</v>
      </c>
      <c r="M12" s="30">
        <f t="shared" si="1"/>
        <v>286</v>
      </c>
      <c r="P12" s="112"/>
      <c r="Q12" s="112"/>
      <c r="R12" s="112"/>
      <c r="S12" s="112"/>
      <c r="T12" s="112"/>
    </row>
    <row r="13" spans="1:13" ht="18" customHeight="1">
      <c r="A13" s="96"/>
      <c r="B13" s="31" t="s">
        <v>27</v>
      </c>
      <c r="C13" s="14">
        <v>99</v>
      </c>
      <c r="D13" s="15">
        <v>97</v>
      </c>
      <c r="E13" s="16">
        <v>19</v>
      </c>
      <c r="F13" s="15">
        <v>27</v>
      </c>
      <c r="G13" s="17">
        <v>4</v>
      </c>
      <c r="H13" s="18">
        <v>2</v>
      </c>
      <c r="I13" s="14">
        <v>1</v>
      </c>
      <c r="J13" s="15">
        <v>4</v>
      </c>
      <c r="K13" s="19">
        <f t="shared" si="0"/>
        <v>123</v>
      </c>
      <c r="L13" s="20">
        <f t="shared" si="0"/>
        <v>130</v>
      </c>
      <c r="M13" s="21">
        <f t="shared" si="1"/>
        <v>253</v>
      </c>
    </row>
    <row r="14" spans="1:13" ht="18" customHeight="1">
      <c r="A14" s="96"/>
      <c r="B14" s="32" t="s">
        <v>28</v>
      </c>
      <c r="C14" s="33">
        <v>157</v>
      </c>
      <c r="D14" s="34">
        <v>140</v>
      </c>
      <c r="E14" s="35">
        <v>13</v>
      </c>
      <c r="F14" s="34">
        <v>13</v>
      </c>
      <c r="G14" s="36">
        <v>1</v>
      </c>
      <c r="H14" s="37">
        <v>4</v>
      </c>
      <c r="I14" s="33">
        <v>1</v>
      </c>
      <c r="J14" s="34">
        <v>5</v>
      </c>
      <c r="K14" s="38">
        <f t="shared" si="0"/>
        <v>172</v>
      </c>
      <c r="L14" s="39">
        <f t="shared" si="0"/>
        <v>162</v>
      </c>
      <c r="M14" s="40">
        <f t="shared" si="1"/>
        <v>334</v>
      </c>
    </row>
    <row r="15" spans="1:13" ht="18" customHeight="1">
      <c r="A15" s="41" t="s">
        <v>29</v>
      </c>
      <c r="B15" s="42" t="s">
        <v>29</v>
      </c>
      <c r="C15" s="43">
        <v>254</v>
      </c>
      <c r="D15" s="44">
        <v>179</v>
      </c>
      <c r="E15" s="45">
        <v>27</v>
      </c>
      <c r="F15" s="44">
        <v>22</v>
      </c>
      <c r="G15" s="46">
        <v>4</v>
      </c>
      <c r="H15" s="47">
        <v>7</v>
      </c>
      <c r="I15" s="43">
        <v>7</v>
      </c>
      <c r="J15" s="44">
        <v>6</v>
      </c>
      <c r="K15" s="48">
        <f t="shared" si="0"/>
        <v>292</v>
      </c>
      <c r="L15" s="49">
        <f t="shared" si="0"/>
        <v>214</v>
      </c>
      <c r="M15" s="50">
        <f t="shared" si="1"/>
        <v>506</v>
      </c>
    </row>
    <row r="16" spans="1:13" ht="18" customHeight="1">
      <c r="A16" s="41" t="s">
        <v>30</v>
      </c>
      <c r="B16" s="42" t="s">
        <v>30</v>
      </c>
      <c r="C16" s="43">
        <v>135</v>
      </c>
      <c r="D16" s="44">
        <v>250</v>
      </c>
      <c r="E16" s="45">
        <v>13</v>
      </c>
      <c r="F16" s="44">
        <v>38</v>
      </c>
      <c r="G16" s="46">
        <v>4</v>
      </c>
      <c r="H16" s="47">
        <v>6</v>
      </c>
      <c r="I16" s="43">
        <v>3</v>
      </c>
      <c r="J16" s="44">
        <v>8</v>
      </c>
      <c r="K16" s="48">
        <f t="shared" si="0"/>
        <v>155</v>
      </c>
      <c r="L16" s="49">
        <f t="shared" si="0"/>
        <v>302</v>
      </c>
      <c r="M16" s="50">
        <f t="shared" si="1"/>
        <v>457</v>
      </c>
    </row>
    <row r="17" spans="1:13" ht="18" customHeight="1">
      <c r="A17" s="41" t="s">
        <v>31</v>
      </c>
      <c r="B17" s="42" t="s">
        <v>31</v>
      </c>
      <c r="C17" s="43">
        <v>168</v>
      </c>
      <c r="D17" s="44">
        <v>121</v>
      </c>
      <c r="E17" s="45">
        <v>26</v>
      </c>
      <c r="F17" s="44">
        <v>16</v>
      </c>
      <c r="G17" s="46">
        <v>1</v>
      </c>
      <c r="H17" s="47">
        <v>5</v>
      </c>
      <c r="I17" s="43">
        <v>4</v>
      </c>
      <c r="J17" s="44">
        <v>9</v>
      </c>
      <c r="K17" s="48">
        <f t="shared" si="0"/>
        <v>199</v>
      </c>
      <c r="L17" s="49">
        <f t="shared" si="0"/>
        <v>151</v>
      </c>
      <c r="M17" s="50">
        <f t="shared" si="1"/>
        <v>350</v>
      </c>
    </row>
    <row r="18" spans="1:13" ht="18" customHeight="1" thickBot="1">
      <c r="A18" s="51" t="s">
        <v>32</v>
      </c>
      <c r="B18" s="52" t="s">
        <v>32</v>
      </c>
      <c r="C18" s="53">
        <v>191</v>
      </c>
      <c r="D18" s="54">
        <v>177</v>
      </c>
      <c r="E18" s="55">
        <v>27</v>
      </c>
      <c r="F18" s="54">
        <v>39</v>
      </c>
      <c r="G18" s="56">
        <v>1</v>
      </c>
      <c r="H18" s="57">
        <v>9</v>
      </c>
      <c r="I18" s="53">
        <v>12</v>
      </c>
      <c r="J18" s="54">
        <v>6</v>
      </c>
      <c r="K18" s="58">
        <f t="shared" si="0"/>
        <v>231</v>
      </c>
      <c r="L18" s="59">
        <f t="shared" si="0"/>
        <v>231</v>
      </c>
      <c r="M18" s="60">
        <f t="shared" si="1"/>
        <v>462</v>
      </c>
    </row>
    <row r="19" spans="1:13" ht="15.75" thickBot="1">
      <c r="A19" s="97" t="s">
        <v>33</v>
      </c>
      <c r="B19" s="98"/>
      <c r="C19" s="61">
        <f>SUM(C7:C18)</f>
        <v>2133</v>
      </c>
      <c r="D19" s="62">
        <f aca="true" t="shared" si="2" ref="D19:M19">SUM(D7:D18)</f>
        <v>1989</v>
      </c>
      <c r="E19" s="63">
        <f t="shared" si="2"/>
        <v>263</v>
      </c>
      <c r="F19" s="62">
        <f t="shared" si="2"/>
        <v>317</v>
      </c>
      <c r="G19" s="64">
        <f t="shared" si="2"/>
        <v>28</v>
      </c>
      <c r="H19" s="65">
        <f t="shared" si="2"/>
        <v>48</v>
      </c>
      <c r="I19" s="61">
        <f t="shared" si="2"/>
        <v>48</v>
      </c>
      <c r="J19" s="62">
        <f t="shared" si="2"/>
        <v>76</v>
      </c>
      <c r="K19" s="61">
        <f t="shared" si="2"/>
        <v>2472</v>
      </c>
      <c r="L19" s="62">
        <f t="shared" si="2"/>
        <v>2430</v>
      </c>
      <c r="M19" s="65">
        <f t="shared" si="2"/>
        <v>4902</v>
      </c>
    </row>
    <row r="20" spans="1:13" ht="15.75" thickTop="1">
      <c r="A20" s="3" t="s">
        <v>34</v>
      </c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>
      <c r="A22" s="2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>
      <c r="A23" s="2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>
      <c r="A24" s="2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>
      <c r="A25" s="2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">
      <c r="A26" s="2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">
      <c r="A27" s="2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">
      <c r="A28" s="2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">
      <c r="A29" s="2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">
      <c r="A30" s="2"/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">
      <c r="A31" s="2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">
      <c r="A32" s="2"/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">
      <c r="A33" s="2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">
      <c r="A34" s="2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">
      <c r="A35" s="2"/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">
      <c r="A36" s="2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5">
      <c r="A37" s="2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5">
      <c r="A38" s="2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">
      <c r="A39" s="2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5">
      <c r="A40" s="2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5">
      <c r="A41" s="2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5">
      <c r="A42" s="2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5">
      <c r="A43" s="2"/>
      <c r="B43" s="2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5.75" thickBot="1">
      <c r="A44" s="66"/>
      <c r="B44" s="66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</row>
    <row r="45" ht="15.75" thickTop="1"/>
  </sheetData>
  <sheetProtection/>
  <mergeCells count="11">
    <mergeCell ref="A8:A10"/>
    <mergeCell ref="A12:A14"/>
    <mergeCell ref="A19:B19"/>
    <mergeCell ref="A2:M2"/>
    <mergeCell ref="A3:M3"/>
    <mergeCell ref="A5:A6"/>
    <mergeCell ref="C5:D5"/>
    <mergeCell ref="E5:F5"/>
    <mergeCell ref="G5:H5"/>
    <mergeCell ref="I5:J5"/>
    <mergeCell ref="K5:M5"/>
  </mergeCells>
  <printOptions horizontalCentered="1" verticalCentered="1"/>
  <pageMargins left="0.7086614173228347" right="0.7086614173228347" top="0.7480314960629921" bottom="0.7480314960629921" header="0.5905511811023623" footer="0.5511811023622047"/>
  <pageSetup horizontalDpi="600" verticalDpi="600" orientation="landscape" paperSize="9" scale="73" r:id="rId2"/>
  <headerFooter>
    <oddHeader>&amp;LCapítulo V&amp;CESTADÍSTICAS UNALM 2017&amp;RPágina 69</oddHeader>
    <oddFooter>&amp;COFICINA DE PLANEAMIENTO - Unidad de Racionalización y Estadística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3"/>
  <sheetViews>
    <sheetView view="pageBreakPreview" zoomScaleSheetLayoutView="100" zoomScalePageLayoutView="0" workbookViewId="0" topLeftCell="A7">
      <selection activeCell="T28" sqref="T28"/>
    </sheetView>
  </sheetViews>
  <sheetFormatPr defaultColWidth="11.421875" defaultRowHeight="15"/>
  <cols>
    <col min="1" max="1" width="25.7109375" style="0" bestFit="1" customWidth="1"/>
    <col min="2" max="2" width="27.7109375" style="0" bestFit="1" customWidth="1"/>
    <col min="3" max="14" width="11.421875" style="1" customWidth="1"/>
  </cols>
  <sheetData>
    <row r="1" spans="1:13" ht="10.5" customHeight="1" thickTop="1">
      <c r="A1" s="68"/>
      <c r="B1" s="68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5.75" customHeight="1">
      <c r="A2" s="100" t="s">
        <v>35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</row>
    <row r="3" spans="1:13" ht="15.75" customHeight="1">
      <c r="A3" s="100" t="s">
        <v>36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</row>
    <row r="4" spans="1:13" ht="7.5" customHeight="1" thickBot="1">
      <c r="A4" s="2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9" ht="18" customHeight="1">
      <c r="A5" s="101" t="s">
        <v>2</v>
      </c>
      <c r="B5" s="110" t="s">
        <v>3</v>
      </c>
      <c r="C5" s="103" t="s">
        <v>4</v>
      </c>
      <c r="D5" s="104"/>
      <c r="E5" s="103" t="s">
        <v>5</v>
      </c>
      <c r="F5" s="104"/>
      <c r="G5" s="105" t="s">
        <v>6</v>
      </c>
      <c r="H5" s="106"/>
      <c r="I5" s="103" t="s">
        <v>7</v>
      </c>
      <c r="J5" s="104"/>
      <c r="K5" s="107" t="s">
        <v>8</v>
      </c>
      <c r="L5" s="108"/>
      <c r="M5" s="109"/>
      <c r="O5" s="112"/>
      <c r="P5" s="112"/>
      <c r="Q5" s="112"/>
      <c r="R5" s="112"/>
      <c r="S5" s="112"/>
    </row>
    <row r="6" spans="1:19" ht="18" customHeight="1" thickBot="1">
      <c r="A6" s="102"/>
      <c r="B6" s="111"/>
      <c r="C6" s="6" t="s">
        <v>9</v>
      </c>
      <c r="D6" s="7" t="s">
        <v>10</v>
      </c>
      <c r="E6" s="8" t="s">
        <v>9</v>
      </c>
      <c r="F6" s="7" t="s">
        <v>10</v>
      </c>
      <c r="G6" s="9" t="s">
        <v>9</v>
      </c>
      <c r="H6" s="10" t="s">
        <v>10</v>
      </c>
      <c r="I6" s="6" t="s">
        <v>9</v>
      </c>
      <c r="J6" s="7" t="s">
        <v>10</v>
      </c>
      <c r="K6" s="6" t="s">
        <v>9</v>
      </c>
      <c r="L6" s="11" t="s">
        <v>10</v>
      </c>
      <c r="M6" s="12" t="s">
        <v>11</v>
      </c>
      <c r="O6" s="112"/>
      <c r="P6" s="112"/>
      <c r="Q6" s="112"/>
      <c r="R6" s="112"/>
      <c r="S6" s="112"/>
    </row>
    <row r="7" spans="1:19" ht="18" customHeight="1" thickTop="1">
      <c r="A7" s="70" t="s">
        <v>12</v>
      </c>
      <c r="B7" s="13" t="s">
        <v>12</v>
      </c>
      <c r="C7" s="71">
        <v>484</v>
      </c>
      <c r="D7" s="72">
        <v>433</v>
      </c>
      <c r="E7" s="73">
        <v>58</v>
      </c>
      <c r="F7" s="72">
        <v>68</v>
      </c>
      <c r="G7" s="74">
        <v>7</v>
      </c>
      <c r="H7" s="75">
        <v>4</v>
      </c>
      <c r="I7" s="71">
        <v>17</v>
      </c>
      <c r="J7" s="72">
        <v>16</v>
      </c>
      <c r="K7" s="19">
        <f>I7+G7+E7+C7</f>
        <v>566</v>
      </c>
      <c r="L7" s="20">
        <f>J7+H7+F7+D7</f>
        <v>521</v>
      </c>
      <c r="M7" s="21">
        <f>K7+L7</f>
        <v>1087</v>
      </c>
      <c r="O7" s="112"/>
      <c r="P7" s="112"/>
      <c r="Q7" s="112" t="s">
        <v>13</v>
      </c>
      <c r="R7" s="112" t="s">
        <v>14</v>
      </c>
      <c r="S7" s="112"/>
    </row>
    <row r="8" spans="1:19" ht="18" customHeight="1">
      <c r="A8" s="96" t="s">
        <v>15</v>
      </c>
      <c r="B8" s="22" t="s">
        <v>16</v>
      </c>
      <c r="C8" s="76">
        <v>151</v>
      </c>
      <c r="D8" s="77">
        <v>135</v>
      </c>
      <c r="E8" s="78">
        <v>19</v>
      </c>
      <c r="F8" s="77">
        <v>12</v>
      </c>
      <c r="G8" s="79">
        <v>0</v>
      </c>
      <c r="H8" s="80">
        <v>0</v>
      </c>
      <c r="I8" s="76">
        <v>2</v>
      </c>
      <c r="J8" s="77">
        <v>4</v>
      </c>
      <c r="K8" s="28">
        <f aca="true" t="shared" si="0" ref="K8:L18">I8+G8+E8+C8</f>
        <v>172</v>
      </c>
      <c r="L8" s="29">
        <f t="shared" si="0"/>
        <v>151</v>
      </c>
      <c r="M8" s="30">
        <f aca="true" t="shared" si="1" ref="M8:M18">K8+L8</f>
        <v>323</v>
      </c>
      <c r="O8" s="112"/>
      <c r="P8" s="112" t="s">
        <v>17</v>
      </c>
      <c r="Q8" s="113">
        <f>C19</f>
        <v>2145</v>
      </c>
      <c r="R8" s="113">
        <f>D19</f>
        <v>1991</v>
      </c>
      <c r="S8" s="112"/>
    </row>
    <row r="9" spans="1:19" ht="18" customHeight="1">
      <c r="A9" s="96"/>
      <c r="B9" s="31" t="s">
        <v>18</v>
      </c>
      <c r="C9" s="71">
        <v>154</v>
      </c>
      <c r="D9" s="72">
        <v>138</v>
      </c>
      <c r="E9" s="73">
        <v>10</v>
      </c>
      <c r="F9" s="72">
        <v>9</v>
      </c>
      <c r="G9" s="74">
        <v>2</v>
      </c>
      <c r="H9" s="75">
        <v>1</v>
      </c>
      <c r="I9" s="71">
        <v>0</v>
      </c>
      <c r="J9" s="72">
        <v>3</v>
      </c>
      <c r="K9" s="19">
        <f t="shared" si="0"/>
        <v>166</v>
      </c>
      <c r="L9" s="20">
        <f t="shared" si="0"/>
        <v>151</v>
      </c>
      <c r="M9" s="21">
        <f t="shared" si="1"/>
        <v>317</v>
      </c>
      <c r="O9" s="112"/>
      <c r="P9" s="112" t="s">
        <v>19</v>
      </c>
      <c r="Q9" s="113">
        <f>E19</f>
        <v>255</v>
      </c>
      <c r="R9" s="113">
        <f>F19</f>
        <v>314</v>
      </c>
      <c r="S9" s="112"/>
    </row>
    <row r="10" spans="1:19" ht="18" customHeight="1">
      <c r="A10" s="96"/>
      <c r="B10" s="32" t="s">
        <v>20</v>
      </c>
      <c r="C10" s="81">
        <v>54</v>
      </c>
      <c r="D10" s="82">
        <v>88</v>
      </c>
      <c r="E10" s="83">
        <v>10</v>
      </c>
      <c r="F10" s="82">
        <v>15</v>
      </c>
      <c r="G10" s="84">
        <v>1</v>
      </c>
      <c r="H10" s="85">
        <v>1</v>
      </c>
      <c r="I10" s="81">
        <v>2</v>
      </c>
      <c r="J10" s="82">
        <v>4</v>
      </c>
      <c r="K10" s="38">
        <f t="shared" si="0"/>
        <v>67</v>
      </c>
      <c r="L10" s="39">
        <f t="shared" si="0"/>
        <v>108</v>
      </c>
      <c r="M10" s="40">
        <f t="shared" si="1"/>
        <v>175</v>
      </c>
      <c r="O10" s="112"/>
      <c r="P10" s="112" t="s">
        <v>21</v>
      </c>
      <c r="Q10" s="113">
        <f>G19</f>
        <v>36</v>
      </c>
      <c r="R10" s="113">
        <f>H19</f>
        <v>43</v>
      </c>
      <c r="S10" s="112"/>
    </row>
    <row r="11" spans="1:19" ht="18" customHeight="1">
      <c r="A11" s="41" t="s">
        <v>22</v>
      </c>
      <c r="B11" s="42" t="s">
        <v>23</v>
      </c>
      <c r="C11" s="71">
        <v>186</v>
      </c>
      <c r="D11" s="72">
        <v>162</v>
      </c>
      <c r="E11" s="73">
        <v>16</v>
      </c>
      <c r="F11" s="72">
        <v>20</v>
      </c>
      <c r="G11" s="74">
        <v>3</v>
      </c>
      <c r="H11" s="75">
        <v>4</v>
      </c>
      <c r="I11" s="71">
        <v>5</v>
      </c>
      <c r="J11" s="72">
        <v>6</v>
      </c>
      <c r="K11" s="19">
        <f t="shared" si="0"/>
        <v>210</v>
      </c>
      <c r="L11" s="20">
        <f t="shared" si="0"/>
        <v>192</v>
      </c>
      <c r="M11" s="21">
        <f t="shared" si="1"/>
        <v>402</v>
      </c>
      <c r="O11" s="112"/>
      <c r="P11" s="112" t="s">
        <v>24</v>
      </c>
      <c r="Q11" s="113">
        <f>I19</f>
        <v>64</v>
      </c>
      <c r="R11" s="113">
        <f>J19</f>
        <v>80</v>
      </c>
      <c r="S11" s="112"/>
    </row>
    <row r="12" spans="1:19" ht="18" customHeight="1">
      <c r="A12" s="96" t="s">
        <v>25</v>
      </c>
      <c r="B12" s="22" t="s">
        <v>26</v>
      </c>
      <c r="C12" s="76">
        <v>111</v>
      </c>
      <c r="D12" s="77">
        <v>86</v>
      </c>
      <c r="E12" s="78">
        <v>17</v>
      </c>
      <c r="F12" s="77">
        <v>18</v>
      </c>
      <c r="G12" s="79">
        <v>3</v>
      </c>
      <c r="H12" s="80">
        <v>3</v>
      </c>
      <c r="I12" s="76">
        <v>4</v>
      </c>
      <c r="J12" s="77">
        <v>11</v>
      </c>
      <c r="K12" s="28">
        <f t="shared" si="0"/>
        <v>135</v>
      </c>
      <c r="L12" s="29">
        <f t="shared" si="0"/>
        <v>118</v>
      </c>
      <c r="M12" s="30">
        <f t="shared" si="1"/>
        <v>253</v>
      </c>
      <c r="O12" s="112"/>
      <c r="P12" s="112"/>
      <c r="Q12" s="112"/>
      <c r="R12" s="112"/>
      <c r="S12" s="112"/>
    </row>
    <row r="13" spans="1:19" ht="18" customHeight="1">
      <c r="A13" s="96"/>
      <c r="B13" s="31" t="s">
        <v>27</v>
      </c>
      <c r="C13" s="71">
        <v>91</v>
      </c>
      <c r="D13" s="72">
        <v>74</v>
      </c>
      <c r="E13" s="73">
        <v>13</v>
      </c>
      <c r="F13" s="72">
        <v>21</v>
      </c>
      <c r="G13" s="74">
        <v>3</v>
      </c>
      <c r="H13" s="75">
        <v>9</v>
      </c>
      <c r="I13" s="71">
        <v>6</v>
      </c>
      <c r="J13" s="72">
        <v>6</v>
      </c>
      <c r="K13" s="19">
        <f t="shared" si="0"/>
        <v>113</v>
      </c>
      <c r="L13" s="20">
        <f t="shared" si="0"/>
        <v>110</v>
      </c>
      <c r="M13" s="21">
        <f t="shared" si="1"/>
        <v>223</v>
      </c>
      <c r="O13" s="112"/>
      <c r="P13" s="112"/>
      <c r="Q13" s="112"/>
      <c r="R13" s="112"/>
      <c r="S13" s="112"/>
    </row>
    <row r="14" spans="1:13" ht="18" customHeight="1">
      <c r="A14" s="96"/>
      <c r="B14" s="32" t="s">
        <v>28</v>
      </c>
      <c r="C14" s="81">
        <v>159</v>
      </c>
      <c r="D14" s="82">
        <v>144</v>
      </c>
      <c r="E14" s="83">
        <v>14</v>
      </c>
      <c r="F14" s="82">
        <v>12</v>
      </c>
      <c r="G14" s="84">
        <v>2</v>
      </c>
      <c r="H14" s="85">
        <v>2</v>
      </c>
      <c r="I14" s="81">
        <v>4</v>
      </c>
      <c r="J14" s="82">
        <v>5</v>
      </c>
      <c r="K14" s="38">
        <f t="shared" si="0"/>
        <v>179</v>
      </c>
      <c r="L14" s="39">
        <f t="shared" si="0"/>
        <v>163</v>
      </c>
      <c r="M14" s="40">
        <f t="shared" si="1"/>
        <v>342</v>
      </c>
    </row>
    <row r="15" spans="1:13" ht="18" customHeight="1">
      <c r="A15" s="41" t="s">
        <v>29</v>
      </c>
      <c r="B15" s="42" t="s">
        <v>29</v>
      </c>
      <c r="C15" s="86">
        <v>277</v>
      </c>
      <c r="D15" s="87">
        <v>190</v>
      </c>
      <c r="E15" s="88">
        <v>29</v>
      </c>
      <c r="F15" s="87">
        <v>29</v>
      </c>
      <c r="G15" s="89">
        <v>4</v>
      </c>
      <c r="H15" s="90">
        <v>2</v>
      </c>
      <c r="I15" s="86">
        <v>7</v>
      </c>
      <c r="J15" s="87">
        <v>5</v>
      </c>
      <c r="K15" s="48">
        <f t="shared" si="0"/>
        <v>317</v>
      </c>
      <c r="L15" s="49">
        <f t="shared" si="0"/>
        <v>226</v>
      </c>
      <c r="M15" s="50">
        <f t="shared" si="1"/>
        <v>543</v>
      </c>
    </row>
    <row r="16" spans="1:13" ht="18" customHeight="1">
      <c r="A16" s="41" t="s">
        <v>30</v>
      </c>
      <c r="B16" s="42" t="s">
        <v>30</v>
      </c>
      <c r="C16" s="86">
        <v>133</v>
      </c>
      <c r="D16" s="87">
        <v>256</v>
      </c>
      <c r="E16" s="88">
        <v>18</v>
      </c>
      <c r="F16" s="87">
        <v>38</v>
      </c>
      <c r="G16" s="89">
        <v>2</v>
      </c>
      <c r="H16" s="90">
        <v>11</v>
      </c>
      <c r="I16" s="86">
        <v>2</v>
      </c>
      <c r="J16" s="87">
        <v>3</v>
      </c>
      <c r="K16" s="48">
        <f t="shared" si="0"/>
        <v>155</v>
      </c>
      <c r="L16" s="49">
        <f t="shared" si="0"/>
        <v>308</v>
      </c>
      <c r="M16" s="50">
        <f t="shared" si="1"/>
        <v>463</v>
      </c>
    </row>
    <row r="17" spans="1:13" ht="18" customHeight="1">
      <c r="A17" s="41" t="s">
        <v>31</v>
      </c>
      <c r="B17" s="42" t="s">
        <v>31</v>
      </c>
      <c r="C17" s="86">
        <v>160</v>
      </c>
      <c r="D17" s="87">
        <v>104</v>
      </c>
      <c r="E17" s="88">
        <v>21</v>
      </c>
      <c r="F17" s="87">
        <v>35</v>
      </c>
      <c r="G17" s="89">
        <v>4</v>
      </c>
      <c r="H17" s="90">
        <v>2</v>
      </c>
      <c r="I17" s="86">
        <v>12</v>
      </c>
      <c r="J17" s="87">
        <v>7</v>
      </c>
      <c r="K17" s="48">
        <f t="shared" si="0"/>
        <v>197</v>
      </c>
      <c r="L17" s="49">
        <f t="shared" si="0"/>
        <v>148</v>
      </c>
      <c r="M17" s="50">
        <f t="shared" si="1"/>
        <v>345</v>
      </c>
    </row>
    <row r="18" spans="1:13" ht="18" customHeight="1" thickBot="1">
      <c r="A18" s="51" t="s">
        <v>32</v>
      </c>
      <c r="B18" s="52" t="s">
        <v>32</v>
      </c>
      <c r="C18" s="91">
        <v>185</v>
      </c>
      <c r="D18" s="92">
        <v>181</v>
      </c>
      <c r="E18" s="93">
        <v>30</v>
      </c>
      <c r="F18" s="92">
        <v>37</v>
      </c>
      <c r="G18" s="94">
        <v>5</v>
      </c>
      <c r="H18" s="95">
        <v>4</v>
      </c>
      <c r="I18" s="91">
        <v>3</v>
      </c>
      <c r="J18" s="92">
        <v>10</v>
      </c>
      <c r="K18" s="58">
        <f t="shared" si="0"/>
        <v>223</v>
      </c>
      <c r="L18" s="59">
        <f t="shared" si="0"/>
        <v>232</v>
      </c>
      <c r="M18" s="60">
        <f t="shared" si="1"/>
        <v>455</v>
      </c>
    </row>
    <row r="19" spans="1:13" ht="18" customHeight="1" thickBot="1">
      <c r="A19" s="97" t="s">
        <v>33</v>
      </c>
      <c r="B19" s="98"/>
      <c r="C19" s="61">
        <f>SUM(C7:C18)</f>
        <v>2145</v>
      </c>
      <c r="D19" s="62">
        <f aca="true" t="shared" si="2" ref="D19:M19">SUM(D7:D18)</f>
        <v>1991</v>
      </c>
      <c r="E19" s="63">
        <f t="shared" si="2"/>
        <v>255</v>
      </c>
      <c r="F19" s="62">
        <f t="shared" si="2"/>
        <v>314</v>
      </c>
      <c r="G19" s="64">
        <f t="shared" si="2"/>
        <v>36</v>
      </c>
      <c r="H19" s="65">
        <f t="shared" si="2"/>
        <v>43</v>
      </c>
      <c r="I19" s="61">
        <f t="shared" si="2"/>
        <v>64</v>
      </c>
      <c r="J19" s="62">
        <f t="shared" si="2"/>
        <v>80</v>
      </c>
      <c r="K19" s="61">
        <f t="shared" si="2"/>
        <v>2500</v>
      </c>
      <c r="L19" s="62">
        <f t="shared" si="2"/>
        <v>2428</v>
      </c>
      <c r="M19" s="65">
        <f t="shared" si="2"/>
        <v>4928</v>
      </c>
    </row>
    <row r="20" spans="1:13" ht="15.75" thickTop="1">
      <c r="A20" s="3" t="s">
        <v>34</v>
      </c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5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">
      <c r="A22" s="2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15">
      <c r="A23" s="2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">
      <c r="A24" s="2"/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">
      <c r="A25" s="2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">
      <c r="A26" s="2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">
      <c r="A27" s="2"/>
      <c r="B27" s="2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">
      <c r="A28" s="2"/>
      <c r="B28" s="2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">
      <c r="A29" s="2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">
      <c r="A30" s="2"/>
      <c r="B30" s="2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">
      <c r="A31" s="2"/>
      <c r="B31" s="2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">
      <c r="A32" s="2"/>
      <c r="B32" s="2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">
      <c r="A33" s="2"/>
      <c r="B33" s="2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">
      <c r="A34" s="2"/>
      <c r="B34" s="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">
      <c r="A35" s="2"/>
      <c r="B35" s="2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">
      <c r="A36" s="2"/>
      <c r="B36" s="2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5">
      <c r="A37" s="2"/>
      <c r="B37" s="2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5">
      <c r="A38" s="2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">
      <c r="A39" s="2"/>
      <c r="B39" s="2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5">
      <c r="A40" s="2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5">
      <c r="A41" s="2"/>
      <c r="B41" s="2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5">
      <c r="A42" s="2"/>
      <c r="B42" s="2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5.75" thickBot="1">
      <c r="A43" s="66"/>
      <c r="B43" s="66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</row>
    <row r="44" ht="15.75" thickTop="1"/>
  </sheetData>
  <sheetProtection/>
  <mergeCells count="12">
    <mergeCell ref="A8:A10"/>
    <mergeCell ref="A12:A14"/>
    <mergeCell ref="A19:B19"/>
    <mergeCell ref="A2:M2"/>
    <mergeCell ref="A3:M3"/>
    <mergeCell ref="A5:A6"/>
    <mergeCell ref="B5:B6"/>
    <mergeCell ref="C5:D5"/>
    <mergeCell ref="E5:F5"/>
    <mergeCell ref="G5:H5"/>
    <mergeCell ref="I5:J5"/>
    <mergeCell ref="K5:M5"/>
  </mergeCells>
  <printOptions horizontalCentered="1" verticalCentered="1"/>
  <pageMargins left="0.7086614173228347" right="0.7086614173228347" top="0.7480314960629921" bottom="0.7480314960629921" header="0.5905511811023623" footer="0.5905511811023623"/>
  <pageSetup horizontalDpi="600" verticalDpi="600" orientation="landscape" paperSize="9" scale="73" r:id="rId2"/>
  <headerFooter>
    <oddHeader>&amp;LCapítulo V&amp;CESTADÍSTICAS UNALM 2017&amp;RPágina 70</oddHeader>
    <oddFooter>&amp;COFICINA DE PLANEAMIENTO - Unidad de Racionalización y Estadística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Usuario de Windows</cp:lastModifiedBy>
  <dcterms:created xsi:type="dcterms:W3CDTF">2018-10-12T20:55:21Z</dcterms:created>
  <dcterms:modified xsi:type="dcterms:W3CDTF">2018-12-07T14:09:18Z</dcterms:modified>
  <cp:category/>
  <cp:version/>
  <cp:contentType/>
  <cp:contentStatus/>
</cp:coreProperties>
</file>